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6360" windowWidth="28860" windowHeight="6420" activeTab="1"/>
  </bookViews>
  <sheets>
    <sheet name="ΠΡΟΥΠΟΛΟΓΙΣΜΟΣ" sheetId="35" r:id="rId1"/>
    <sheet name="ΠΡΟΥΠΟΛΟΓΙΣΜΟΣ (2)" sheetId="36" r:id="rId2"/>
  </sheets>
  <calcPr calcId="125725" fullPrecision="0"/>
</workbook>
</file>

<file path=xl/calcChain.xml><?xml version="1.0" encoding="utf-8"?>
<calcChain xmlns="http://schemas.openxmlformats.org/spreadsheetml/2006/main">
  <c r="H18" i="36"/>
  <c r="E18"/>
  <c r="D18"/>
  <c r="H23"/>
  <c r="H22"/>
  <c r="H24" s="1"/>
  <c r="H17"/>
  <c r="H19" s="1"/>
  <c r="H18" i="35"/>
  <c r="H19"/>
  <c r="H17"/>
  <c r="H20"/>
  <c r="I20"/>
  <c r="I22"/>
  <c r="I24"/>
  <c r="I25"/>
  <c r="I26"/>
  <c r="I23"/>
  <c r="I28"/>
  <c r="I29"/>
  <c r="I30"/>
  <c r="F8"/>
  <c r="I19" i="36" l="1"/>
  <c r="I24"/>
  <c r="I26" l="1"/>
  <c r="I27" s="1"/>
  <c r="I28" l="1"/>
  <c r="I29" s="1"/>
  <c r="I30" l="1"/>
  <c r="I32" l="1"/>
  <c r="I33" s="1"/>
  <c r="I34" s="1"/>
  <c r="F8" s="1"/>
</calcChain>
</file>

<file path=xl/sharedStrings.xml><?xml version="1.0" encoding="utf-8"?>
<sst xmlns="http://schemas.openxmlformats.org/spreadsheetml/2006/main" count="126" uniqueCount="71">
  <si>
    <t>Αναθεώρηση</t>
  </si>
  <si>
    <t>ΕΛΛΗΝΙΚΗ ΔΗΜΟΚΡΑΤΙΑ</t>
  </si>
  <si>
    <t>ΠΕΡΙΦΕΡΕΙΑ ΗΠΕΙΡΟΥ</t>
  </si>
  <si>
    <t>α/α</t>
  </si>
  <si>
    <t>Είδος εργασίας</t>
  </si>
  <si>
    <t>Μερική</t>
  </si>
  <si>
    <t>Ολική</t>
  </si>
  <si>
    <t>ΓΕ και ΟΕ 18 %</t>
  </si>
  <si>
    <t>ΠΕΡΙΦΕΡΕΙΑΚΗ ΕΝΟΤΗΤΑ ΑΡΤΑΣ</t>
  </si>
  <si>
    <t>ΔΙΕΥΘΥΝΣΗ ΤΕΧΝΙΚΩΝ ΕΡΓΩΝ</t>
  </si>
  <si>
    <t>Απρόβλεπτα  15%</t>
  </si>
  <si>
    <t>ΥΔΡ 6054</t>
  </si>
  <si>
    <t>ΦΠΑ 24 %</t>
  </si>
  <si>
    <t>Η Προϊσταμένη ΤΔΠ</t>
  </si>
  <si>
    <t xml:space="preserve">Αλεξία Παππά </t>
  </si>
  <si>
    <t>h</t>
  </si>
  <si>
    <t>Συνολική Δαπάνη Έργου κατά τη μελέτη (ΣΣ)</t>
  </si>
  <si>
    <t>Σύνολο Σ1</t>
  </si>
  <si>
    <t>Σύνολο Σ2</t>
  </si>
  <si>
    <t>Συνολική δαπάνη έργου (Σ3)</t>
  </si>
  <si>
    <t>Άθροισμα Δαπανών εργασιών κατά τη μελέτη (Σσ)</t>
  </si>
  <si>
    <t>Τμήμα Δομών Περιβάλλοντος</t>
  </si>
  <si>
    <t>Χρηματοδότηση:</t>
  </si>
  <si>
    <t>Έργο:</t>
  </si>
  <si>
    <t>€</t>
  </si>
  <si>
    <t>Π Ρ Ο Ϋ Π Ο Λ Ο Γ Ι Σ Μ Ο Σ  Μ Ε Λ Ε Τ Η Σ</t>
  </si>
  <si>
    <t>α/α Τιμολογίου</t>
  </si>
  <si>
    <t>Άρθρο αναθεώρησης</t>
  </si>
  <si>
    <t>Μοναδα Μέτ/σης</t>
  </si>
  <si>
    <t>Ποσότητες</t>
  </si>
  <si>
    <t>Τιμή μονάδας</t>
  </si>
  <si>
    <t xml:space="preserve">Δ Α Π Α Ν Η </t>
  </si>
  <si>
    <t>ΘΕΩΡΗΘΗΚΕ</t>
  </si>
  <si>
    <t>ΕΛΕΓΧΘΗΚΕ</t>
  </si>
  <si>
    <t>Αριστοτέλης Μπακόλας</t>
  </si>
  <si>
    <t>Ο Διευθυντής Τ.Ε</t>
  </si>
  <si>
    <t>Προϋπολογισμός:</t>
  </si>
  <si>
    <t>Άθροισμα (ΣσΑ')</t>
  </si>
  <si>
    <t xml:space="preserve"> Ο Συντάξασας</t>
  </si>
  <si>
    <t>ΝΠΔΔ έτους 2022</t>
  </si>
  <si>
    <t>Γεώργιος Δάφνος</t>
  </si>
  <si>
    <t>Msc Τοπογραφος Μηχ/κός ΤΕ</t>
  </si>
  <si>
    <t>Ν1</t>
  </si>
  <si>
    <t>Ν2</t>
  </si>
  <si>
    <t>Ν3</t>
  </si>
  <si>
    <t>ΟΜΑΔΑ Α ΧΩΜΑΤΟΥΡΓΙΚΑ</t>
  </si>
  <si>
    <t>Καθαρισμοί τάφρων ή διωρύγων με ερπυστριοφόρο περιστρεφόμενο εκσκαφέα ισχύος άνω των 126 HP</t>
  </si>
  <si>
    <t>Καθαρισμοί τάφρων ή διωρύγων με ελαστικοφόρο περιστρεφόμενο εκσκαφέα ισχύος άνω των 70 HP</t>
  </si>
  <si>
    <t xml:space="preserve"> Άρτα,  17.06.2022</t>
  </si>
  <si>
    <t>Αρχιτέκτονας Μηχανικός</t>
  </si>
  <si>
    <t xml:space="preserve"> Η/Μ Μηχανικός</t>
  </si>
  <si>
    <t>Αυτοκίνητο ανατρεπόμενο μέχρι 20 tn</t>
  </si>
  <si>
    <t xml:space="preserve">Συνδρομή στον καθαρισμό  </t>
  </si>
  <si>
    <t>τάφρων και διωρύγων Π.Ε</t>
  </si>
  <si>
    <t>Άρτας για το έτος 2022</t>
  </si>
  <si>
    <t xml:space="preserve">ΟΜΑΔΑ Α </t>
  </si>
  <si>
    <t>ΟΜΑΔΑ Β</t>
  </si>
  <si>
    <t>Άθροισμα (ΣσΒ')</t>
  </si>
  <si>
    <t>Καθαρισμοί τάφρων ή διωρύγων με ερπυστριοφόρο περιστρεφόμενο εκσκαφέα ισχύος 126-200 HP</t>
  </si>
  <si>
    <t>Αυτοκίνητο ανατρεπόμενο μέχρι 19 tn</t>
  </si>
  <si>
    <t>Iωάννης Τσιρώνης</t>
  </si>
  <si>
    <t>ΠΕ Αρχιτέκτονας Μηχανικός</t>
  </si>
  <si>
    <t>ΤΕ Τοπογράφος Μηχ/κός</t>
  </si>
  <si>
    <t>Η Αν.Προϊσταμένη ΔΤΕ</t>
  </si>
  <si>
    <t>Ο Αν.Προϊστάμενος ΤΔΠ</t>
  </si>
  <si>
    <t>Καθαρισμοί τάφρων ή διωρύγων με γερανό-εκσκαφέα ισχύος 75-182 HP</t>
  </si>
  <si>
    <t>Καθαρισμοί τάφρων ή διωρύγων με περιστρεφόμενο εκσκαφέα ισχύος 70-125 HP</t>
  </si>
  <si>
    <t xml:space="preserve"> Άρτα,  18-6-2025</t>
  </si>
  <si>
    <t>ΝΠΔΔ έτους 2025</t>
  </si>
  <si>
    <t>Άρτας για το έτος 2025</t>
  </si>
  <si>
    <t xml:space="preserve"> Ο Συντάξας</t>
  </si>
</sst>
</file>

<file path=xl/styles.xml><?xml version="1.0" encoding="utf-8"?>
<styleSheet xmlns="http://schemas.openxmlformats.org/spreadsheetml/2006/main">
  <numFmts count="2">
    <numFmt numFmtId="164" formatCode="#,##0.00000"/>
    <numFmt numFmtId="165" formatCode="#,##0.0000"/>
  </numFmts>
  <fonts count="10">
    <font>
      <sz val="10"/>
      <name val="Arial Greek"/>
      <charset val="161"/>
    </font>
    <font>
      <sz val="9"/>
      <name val="Times New Roman"/>
      <family val="1"/>
      <charset val="161"/>
    </font>
    <font>
      <b/>
      <sz val="11"/>
      <name val="Arial"/>
      <family val="2"/>
      <charset val="161"/>
    </font>
    <font>
      <sz val="9"/>
      <name val="Arial"/>
      <family val="2"/>
      <charset val="161"/>
    </font>
    <font>
      <b/>
      <sz val="9"/>
      <name val="Arial"/>
      <family val="2"/>
      <charset val="161"/>
    </font>
    <font>
      <b/>
      <sz val="10"/>
      <name val="Arial"/>
      <family val="2"/>
      <charset val="161"/>
    </font>
    <font>
      <sz val="10"/>
      <name val="Arial"/>
      <family val="2"/>
      <charset val="161"/>
    </font>
    <font>
      <b/>
      <sz val="10"/>
      <color rgb="FFFF0000"/>
      <name val="Arial"/>
      <family val="2"/>
      <charset val="161"/>
    </font>
    <font>
      <sz val="9"/>
      <color rgb="FF0000FF"/>
      <name val="Arial"/>
      <family val="2"/>
      <charset val="161"/>
    </font>
    <font>
      <b/>
      <sz val="9"/>
      <color rgb="FFFF0000"/>
      <name val="Arial"/>
      <family val="2"/>
      <charset val="161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103">
    <xf numFmtId="0" fontId="0" fillId="0" borderId="0" xfId="0"/>
    <xf numFmtId="0" fontId="3" fillId="0" borderId="0" xfId="0" applyFont="1" applyAlignment="1">
      <alignment horizontal="center" vertical="center"/>
    </xf>
    <xf numFmtId="4" fontId="4" fillId="2" borderId="1" xfId="0" applyNumberFormat="1" applyFont="1" applyFill="1" applyBorder="1" applyAlignment="1">
      <alignment horizontal="center" vertical="center"/>
    </xf>
    <xf numFmtId="0" fontId="6" fillId="0" borderId="0" xfId="1" applyNumberFormat="1" applyFont="1" applyFill="1" applyBorder="1" applyAlignment="1">
      <alignment horizontal="center" vertical="center"/>
    </xf>
    <xf numFmtId="4" fontId="5" fillId="0" borderId="0" xfId="1" applyNumberFormat="1" applyFont="1" applyFill="1" applyBorder="1" applyAlignment="1">
      <alignment horizontal="center" vertical="center"/>
    </xf>
    <xf numFmtId="4" fontId="6" fillId="0" borderId="0" xfId="1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0" borderId="0" xfId="1" applyNumberFormat="1" applyFont="1" applyBorder="1" applyAlignment="1">
      <alignment horizontal="center" vertical="center" wrapText="1"/>
    </xf>
    <xf numFmtId="4" fontId="5" fillId="0" borderId="0" xfId="0" applyNumberFormat="1" applyFont="1" applyFill="1" applyAlignment="1">
      <alignment horizontal="left" vertical="center"/>
    </xf>
    <xf numFmtId="4" fontId="6" fillId="0" borderId="0" xfId="1" applyNumberFormat="1" applyFont="1" applyBorder="1" applyAlignment="1">
      <alignment horizontal="center" vertical="center"/>
    </xf>
    <xf numFmtId="4" fontId="5" fillId="0" borderId="0" xfId="1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4" fontId="6" fillId="0" borderId="0" xfId="0" applyNumberFormat="1" applyFont="1" applyFill="1" applyBorder="1" applyAlignment="1">
      <alignment horizontal="center" vertical="center" wrapText="1"/>
    </xf>
    <xf numFmtId="0" fontId="5" fillId="0" borderId="0" xfId="1" applyNumberFormat="1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3" fontId="5" fillId="0" borderId="0" xfId="1" applyNumberFormat="1" applyFont="1" applyFill="1" applyBorder="1" applyAlignment="1">
      <alignment horizontal="center" vertical="center"/>
    </xf>
    <xf numFmtId="3" fontId="6" fillId="0" borderId="0" xfId="1" applyNumberFormat="1" applyFont="1" applyFill="1" applyBorder="1" applyAlignment="1">
      <alignment horizontal="center" vertical="center"/>
    </xf>
    <xf numFmtId="0" fontId="6" fillId="0" borderId="0" xfId="1" applyNumberFormat="1" applyFont="1" applyBorder="1" applyAlignment="1">
      <alignment horizontal="center" vertical="center"/>
    </xf>
    <xf numFmtId="3" fontId="6" fillId="0" borderId="0" xfId="1" applyNumberFormat="1" applyFont="1" applyBorder="1" applyAlignment="1">
      <alignment horizontal="center" vertical="center"/>
    </xf>
    <xf numFmtId="0" fontId="6" fillId="0" borderId="0" xfId="1" applyNumberFormat="1" applyFont="1" applyAlignment="1">
      <alignment horizontal="center" vertical="center" wrapText="1"/>
    </xf>
    <xf numFmtId="3" fontId="5" fillId="0" borderId="0" xfId="1" applyNumberFormat="1" applyFont="1" applyBorder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4" fontId="6" fillId="0" borderId="0" xfId="0" applyNumberFormat="1" applyFont="1" applyBorder="1" applyAlignment="1">
      <alignment horizontal="center" vertical="center"/>
    </xf>
    <xf numFmtId="4" fontId="7" fillId="0" borderId="0" xfId="0" applyNumberFormat="1" applyFont="1" applyBorder="1" applyAlignment="1">
      <alignment horizontal="center" vertical="center"/>
    </xf>
    <xf numFmtId="3" fontId="4" fillId="0" borderId="2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center" vertical="center"/>
    </xf>
    <xf numFmtId="4" fontId="4" fillId="0" borderId="2" xfId="0" applyNumberFormat="1" applyFont="1" applyFill="1" applyBorder="1" applyAlignment="1">
      <alignment horizontal="right" vertical="center"/>
    </xf>
    <xf numFmtId="0" fontId="4" fillId="0" borderId="3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0" xfId="1" applyNumberFormat="1" applyFont="1" applyBorder="1" applyAlignment="1">
      <alignment horizontal="center" vertical="center" wrapText="1"/>
    </xf>
    <xf numFmtId="4" fontId="3" fillId="0" borderId="0" xfId="1" applyNumberFormat="1" applyFont="1" applyBorder="1" applyAlignment="1">
      <alignment horizontal="center" vertical="center"/>
    </xf>
    <xf numFmtId="0" fontId="3" fillId="0" borderId="0" xfId="1" applyNumberFormat="1" applyFont="1" applyBorder="1" applyAlignment="1">
      <alignment horizontal="center" vertical="center"/>
    </xf>
    <xf numFmtId="4" fontId="4" fillId="0" borderId="0" xfId="0" applyNumberFormat="1" applyFont="1" applyFill="1" applyAlignment="1">
      <alignment horizontal="center" vertical="center"/>
    </xf>
    <xf numFmtId="4" fontId="3" fillId="0" borderId="3" xfId="1" applyNumberFormat="1" applyFont="1" applyFill="1" applyBorder="1" applyAlignment="1">
      <alignment horizontal="center" vertical="center" wrapText="1"/>
    </xf>
    <xf numFmtId="4" fontId="3" fillId="0" borderId="3" xfId="0" applyNumberFormat="1" applyFont="1" applyFill="1" applyBorder="1" applyAlignment="1">
      <alignment horizontal="center" vertical="center" wrapText="1"/>
    </xf>
    <xf numFmtId="0" fontId="3" fillId="0" borderId="0" xfId="1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4" fontId="3" fillId="0" borderId="0" xfId="0" applyNumberFormat="1" applyFont="1" applyFill="1" applyBorder="1" applyAlignment="1">
      <alignment horizontal="center" vertical="center"/>
    </xf>
    <xf numFmtId="4" fontId="3" fillId="0" borderId="3" xfId="0" applyNumberFormat="1" applyFont="1" applyFill="1" applyBorder="1" applyAlignment="1">
      <alignment horizontal="center" vertical="center"/>
    </xf>
    <xf numFmtId="4" fontId="4" fillId="0" borderId="3" xfId="1" applyNumberFormat="1" applyFont="1" applyFill="1" applyBorder="1" applyAlignment="1">
      <alignment horizontal="center" vertical="center" wrapText="1"/>
    </xf>
    <xf numFmtId="0" fontId="4" fillId="0" borderId="4" xfId="1" applyNumberFormat="1" applyFont="1" applyFill="1" applyBorder="1" applyAlignment="1">
      <alignment horizontal="center" vertical="center" wrapText="1"/>
    </xf>
    <xf numFmtId="4" fontId="4" fillId="0" borderId="4" xfId="1" applyNumberFormat="1" applyFont="1" applyFill="1" applyBorder="1" applyAlignment="1">
      <alignment horizontal="right" vertical="center" wrapText="1"/>
    </xf>
    <xf numFmtId="4" fontId="4" fillId="0" borderId="2" xfId="1" applyNumberFormat="1" applyFont="1" applyFill="1" applyBorder="1" applyAlignment="1">
      <alignment horizontal="right" vertical="center" wrapText="1"/>
    </xf>
    <xf numFmtId="3" fontId="3" fillId="0" borderId="0" xfId="1" applyNumberFormat="1" applyFont="1" applyBorder="1" applyAlignment="1">
      <alignment horizontal="center" vertical="center"/>
    </xf>
    <xf numFmtId="0" fontId="4" fillId="0" borderId="3" xfId="1" applyNumberFormat="1" applyFont="1" applyFill="1" applyBorder="1" applyAlignment="1">
      <alignment horizontal="center" vertical="center" wrapText="1"/>
    </xf>
    <xf numFmtId="4" fontId="8" fillId="0" borderId="3" xfId="1" applyNumberFormat="1" applyFont="1" applyFill="1" applyBorder="1" applyAlignment="1">
      <alignment horizontal="center" vertical="center" wrapText="1"/>
    </xf>
    <xf numFmtId="4" fontId="4" fillId="0" borderId="3" xfId="1" applyNumberFormat="1" applyFont="1" applyFill="1" applyBorder="1" applyAlignment="1">
      <alignment horizontal="right" vertical="center" wrapText="1"/>
    </xf>
    <xf numFmtId="4" fontId="3" fillId="0" borderId="3" xfId="0" applyNumberFormat="1" applyFont="1" applyFill="1" applyBorder="1" applyAlignment="1">
      <alignment horizontal="right" vertical="center" wrapText="1"/>
    </xf>
    <xf numFmtId="0" fontId="4" fillId="0" borderId="3" xfId="0" applyFont="1" applyFill="1" applyBorder="1" applyAlignment="1">
      <alignment horizontal="center" vertical="center" wrapText="1"/>
    </xf>
    <xf numFmtId="4" fontId="3" fillId="0" borderId="5" xfId="0" applyNumberFormat="1" applyFont="1" applyFill="1" applyBorder="1" applyAlignment="1">
      <alignment horizontal="right" vertical="center" wrapText="1"/>
    </xf>
    <xf numFmtId="4" fontId="3" fillId="0" borderId="2" xfId="0" applyNumberFormat="1" applyFont="1" applyFill="1" applyBorder="1" applyAlignment="1">
      <alignment horizontal="center" vertical="center"/>
    </xf>
    <xf numFmtId="4" fontId="4" fillId="0" borderId="2" xfId="0" applyNumberFormat="1" applyFont="1" applyFill="1" applyBorder="1" applyAlignment="1">
      <alignment horizontal="right" vertical="center" wrapText="1"/>
    </xf>
    <xf numFmtId="4" fontId="3" fillId="0" borderId="3" xfId="1" applyNumberFormat="1" applyFont="1" applyFill="1" applyBorder="1" applyAlignment="1">
      <alignment horizontal="left" vertical="center" wrapText="1"/>
    </xf>
    <xf numFmtId="4" fontId="8" fillId="0" borderId="3" xfId="0" applyNumberFormat="1" applyFont="1" applyFill="1" applyBorder="1" applyAlignment="1">
      <alignment horizontal="center" vertical="center" wrapText="1"/>
    </xf>
    <xf numFmtId="4" fontId="4" fillId="0" borderId="5" xfId="1" applyNumberFormat="1" applyFont="1" applyFill="1" applyBorder="1" applyAlignment="1">
      <alignment horizontal="right" vertical="center" wrapText="1"/>
    </xf>
    <xf numFmtId="4" fontId="3" fillId="0" borderId="6" xfId="1" applyNumberFormat="1" applyFont="1" applyFill="1" applyBorder="1" applyAlignment="1">
      <alignment horizontal="center" vertical="center" wrapText="1"/>
    </xf>
    <xf numFmtId="0" fontId="4" fillId="0" borderId="3" xfId="1" applyNumberFormat="1" applyFont="1" applyFill="1" applyBorder="1" applyAlignment="1">
      <alignment horizontal="left" vertical="center" wrapText="1"/>
    </xf>
    <xf numFmtId="4" fontId="3" fillId="0" borderId="5" xfId="1" applyNumberFormat="1" applyFont="1" applyFill="1" applyBorder="1" applyAlignment="1">
      <alignment horizontal="right" vertical="center" wrapText="1"/>
    </xf>
    <xf numFmtId="0" fontId="3" fillId="0" borderId="3" xfId="1" applyNumberFormat="1" applyFont="1" applyFill="1" applyBorder="1" applyAlignment="1">
      <alignment horizontal="center" vertical="center" wrapText="1"/>
    </xf>
    <xf numFmtId="0" fontId="4" fillId="0" borderId="6" xfId="1" applyNumberFormat="1" applyFont="1" applyFill="1" applyBorder="1" applyAlignment="1">
      <alignment horizontal="center" vertical="center" wrapText="1"/>
    </xf>
    <xf numFmtId="0" fontId="3" fillId="0" borderId="6" xfId="1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left" vertical="center" wrapText="1"/>
    </xf>
    <xf numFmtId="4" fontId="3" fillId="0" borderId="6" xfId="1" applyNumberFormat="1" applyFont="1" applyFill="1" applyBorder="1" applyAlignment="1">
      <alignment horizontal="right" vertical="center" wrapText="1"/>
    </xf>
    <xf numFmtId="0" fontId="3" fillId="0" borderId="4" xfId="1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 wrapText="1"/>
    </xf>
    <xf numFmtId="4" fontId="4" fillId="0" borderId="4" xfId="1" applyNumberFormat="1" applyFont="1" applyFill="1" applyBorder="1" applyAlignment="1">
      <alignment horizontal="center" vertical="center" wrapText="1"/>
    </xf>
    <xf numFmtId="0" fontId="4" fillId="0" borderId="0" xfId="1" applyNumberFormat="1" applyFont="1" applyFill="1" applyBorder="1" applyAlignment="1">
      <alignment horizontal="center" vertical="center"/>
    </xf>
    <xf numFmtId="4" fontId="3" fillId="0" borderId="0" xfId="0" applyNumberFormat="1" applyFont="1" applyBorder="1" applyAlignment="1">
      <alignment horizontal="center" vertical="center"/>
    </xf>
    <xf numFmtId="4" fontId="9" fillId="0" borderId="0" xfId="0" applyNumberFormat="1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5" fillId="0" borderId="0" xfId="0" applyFont="1" applyFill="1" applyAlignment="1">
      <alignment horizontal="right" vertical="center"/>
    </xf>
    <xf numFmtId="0" fontId="5" fillId="0" borderId="0" xfId="0" applyFont="1" applyFill="1" applyAlignment="1">
      <alignment horizontal="left" vertical="center"/>
    </xf>
    <xf numFmtId="0" fontId="6" fillId="0" borderId="0" xfId="0" applyFont="1" applyFill="1" applyAlignment="1">
      <alignment horizontal="left" vertical="center"/>
    </xf>
    <xf numFmtId="4" fontId="5" fillId="0" borderId="0" xfId="0" applyNumberFormat="1" applyFont="1" applyFill="1" applyAlignment="1">
      <alignment horizontal="right" vertical="center"/>
    </xf>
    <xf numFmtId="0" fontId="6" fillId="0" borderId="0" xfId="1" applyNumberFormat="1" applyFont="1" applyFill="1" applyBorder="1" applyAlignment="1">
      <alignment horizontal="right" vertical="center"/>
    </xf>
    <xf numFmtId="0" fontId="4" fillId="0" borderId="0" xfId="0" applyFont="1" applyAlignment="1">
      <alignment horizontal="center" vertical="center"/>
    </xf>
    <xf numFmtId="4" fontId="3" fillId="0" borderId="0" xfId="0" applyNumberFormat="1" applyFont="1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  <xf numFmtId="165" fontId="3" fillId="0" borderId="0" xfId="0" applyNumberFormat="1" applyFont="1" applyAlignment="1">
      <alignment horizontal="center" vertical="center"/>
    </xf>
    <xf numFmtId="4" fontId="3" fillId="0" borderId="5" xfId="0" applyNumberFormat="1" applyFont="1" applyFill="1" applyBorder="1" applyAlignment="1">
      <alignment horizontal="center" vertical="center"/>
    </xf>
    <xf numFmtId="4" fontId="3" fillId="0" borderId="10" xfId="0" applyNumberFormat="1" applyFont="1" applyFill="1" applyBorder="1" applyAlignment="1">
      <alignment horizontal="right" vertical="center" wrapText="1"/>
    </xf>
    <xf numFmtId="4" fontId="5" fillId="0" borderId="0" xfId="0" applyNumberFormat="1" applyFont="1" applyFill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2" fillId="0" borderId="0" xfId="1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3" fontId="4" fillId="2" borderId="7" xfId="0" applyNumberFormat="1" applyFont="1" applyFill="1" applyBorder="1" applyAlignment="1">
      <alignment horizontal="center" vertical="center"/>
    </xf>
    <xf numFmtId="3" fontId="4" fillId="2" borderId="1" xfId="0" applyNumberFormat="1" applyFont="1" applyFill="1" applyBorder="1" applyAlignment="1">
      <alignment horizontal="center" vertical="center"/>
    </xf>
    <xf numFmtId="4" fontId="4" fillId="2" borderId="7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4" fontId="4" fillId="2" borderId="8" xfId="0" applyNumberFormat="1" applyFont="1" applyFill="1" applyBorder="1" applyAlignment="1">
      <alignment horizontal="center" vertical="center"/>
    </xf>
    <xf numFmtId="4" fontId="4" fillId="2" borderId="9" xfId="0" applyNumberFormat="1" applyFont="1" applyFill="1" applyBorder="1" applyAlignment="1">
      <alignment horizontal="center" vertical="center"/>
    </xf>
    <xf numFmtId="4" fontId="5" fillId="0" borderId="0" xfId="0" applyNumberFormat="1" applyFont="1" applyFill="1" applyAlignment="1">
      <alignment horizontal="right" vertical="center"/>
    </xf>
    <xf numFmtId="0" fontId="6" fillId="0" borderId="0" xfId="0" applyFont="1" applyAlignment="1">
      <alignment horizontal="right" vertical="center"/>
    </xf>
  </cellXfs>
  <cellStyles count="2">
    <cellStyle name="Normal_NEOPRoMEL" xfId="1"/>
    <cellStyle name="Κανονικό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95250</xdr:colOff>
      <xdr:row>0</xdr:row>
      <xdr:rowOff>19050</xdr:rowOff>
    </xdr:from>
    <xdr:to>
      <xdr:col>1</xdr:col>
      <xdr:colOff>590550</xdr:colOff>
      <xdr:row>2</xdr:row>
      <xdr:rowOff>152400</xdr:rowOff>
    </xdr:to>
    <xdr:pic>
      <xdr:nvPicPr>
        <xdr:cNvPr id="1754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2900" y="19050"/>
          <a:ext cx="495300" cy="457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561975</xdr:colOff>
      <xdr:row>28</xdr:row>
      <xdr:rowOff>0</xdr:rowOff>
    </xdr:from>
    <xdr:to>
      <xdr:col>8</xdr:col>
      <xdr:colOff>581025</xdr:colOff>
      <xdr:row>28</xdr:row>
      <xdr:rowOff>0</xdr:rowOff>
    </xdr:to>
    <xdr:sp macro="" textlink="">
      <xdr:nvSpPr>
        <xdr:cNvPr id="17545" name="Text Box 2"/>
        <xdr:cNvSpPr txBox="1">
          <a:spLocks noChangeArrowheads="1"/>
        </xdr:cNvSpPr>
      </xdr:nvSpPr>
      <xdr:spPr bwMode="auto">
        <a:xfrm>
          <a:off x="4867275" y="5838825"/>
          <a:ext cx="177165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1</xdr:col>
      <xdr:colOff>95250</xdr:colOff>
      <xdr:row>0</xdr:row>
      <xdr:rowOff>19050</xdr:rowOff>
    </xdr:from>
    <xdr:to>
      <xdr:col>1</xdr:col>
      <xdr:colOff>590550</xdr:colOff>
      <xdr:row>2</xdr:row>
      <xdr:rowOff>152400</xdr:rowOff>
    </xdr:to>
    <xdr:pic>
      <xdr:nvPicPr>
        <xdr:cNvPr id="17546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2900" y="19050"/>
          <a:ext cx="495300" cy="457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95250</xdr:colOff>
      <xdr:row>0</xdr:row>
      <xdr:rowOff>19050</xdr:rowOff>
    </xdr:from>
    <xdr:to>
      <xdr:col>1</xdr:col>
      <xdr:colOff>590550</xdr:colOff>
      <xdr:row>2</xdr:row>
      <xdr:rowOff>152400</xdr:rowOff>
    </xdr:to>
    <xdr:pic>
      <xdr:nvPicPr>
        <xdr:cNvPr id="2355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2900" y="19050"/>
          <a:ext cx="495300" cy="457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561975</xdr:colOff>
      <xdr:row>32</xdr:row>
      <xdr:rowOff>0</xdr:rowOff>
    </xdr:from>
    <xdr:to>
      <xdr:col>8</xdr:col>
      <xdr:colOff>581025</xdr:colOff>
      <xdr:row>32</xdr:row>
      <xdr:rowOff>0</xdr:rowOff>
    </xdr:to>
    <xdr:sp macro="" textlink="">
      <xdr:nvSpPr>
        <xdr:cNvPr id="23560" name="Text Box 2"/>
        <xdr:cNvSpPr txBox="1">
          <a:spLocks noChangeArrowheads="1"/>
        </xdr:cNvSpPr>
      </xdr:nvSpPr>
      <xdr:spPr bwMode="auto">
        <a:xfrm>
          <a:off x="4867275" y="6410325"/>
          <a:ext cx="177165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1</xdr:col>
      <xdr:colOff>95250</xdr:colOff>
      <xdr:row>0</xdr:row>
      <xdr:rowOff>19050</xdr:rowOff>
    </xdr:from>
    <xdr:to>
      <xdr:col>1</xdr:col>
      <xdr:colOff>590550</xdr:colOff>
      <xdr:row>2</xdr:row>
      <xdr:rowOff>152400</xdr:rowOff>
    </xdr:to>
    <xdr:pic>
      <xdr:nvPicPr>
        <xdr:cNvPr id="23561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2900" y="19050"/>
          <a:ext cx="495300" cy="457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55"/>
  <sheetViews>
    <sheetView topLeftCell="A4" zoomScaleNormal="100" zoomScaleSheetLayoutView="85" workbookViewId="0">
      <selection activeCell="N23" sqref="N23"/>
    </sheetView>
  </sheetViews>
  <sheetFormatPr defaultRowHeight="15" customHeight="1"/>
  <cols>
    <col min="1" max="1" width="3.7109375" style="1" customWidth="1"/>
    <col min="2" max="2" width="9.7109375" style="1" customWidth="1"/>
    <col min="3" max="3" width="30.7109375" style="1" customWidth="1"/>
    <col min="4" max="4" width="12.7109375" style="1" customWidth="1"/>
    <col min="5" max="5" width="7.7109375" style="1" customWidth="1"/>
    <col min="6" max="6" width="9.28515625" style="1" customWidth="1"/>
    <col min="7" max="7" width="7.7109375" style="1" customWidth="1"/>
    <col min="8" max="8" width="9.28515625" style="1" customWidth="1"/>
    <col min="9" max="9" width="9.7109375" style="1" customWidth="1"/>
    <col min="10" max="10" width="15.7109375" style="1" customWidth="1"/>
    <col min="11" max="16384" width="9.140625" style="1"/>
  </cols>
  <sheetData>
    <row r="1" spans="1:9" s="11" customFormat="1" ht="12.95" customHeight="1">
      <c r="C1" s="7"/>
      <c r="D1" s="20"/>
      <c r="E1" s="20"/>
      <c r="F1" s="21"/>
      <c r="G1" s="9"/>
      <c r="H1" s="9"/>
      <c r="I1" s="9"/>
    </row>
    <row r="2" spans="1:9" s="11" customFormat="1" ht="12.95" customHeight="1">
      <c r="C2" s="22"/>
      <c r="D2" s="20"/>
      <c r="E2" s="23"/>
      <c r="F2" s="21"/>
      <c r="G2" s="10"/>
      <c r="H2" s="9"/>
      <c r="I2" s="9"/>
    </row>
    <row r="3" spans="1:9" s="11" customFormat="1" ht="12.95" customHeight="1">
      <c r="C3" s="7"/>
      <c r="D3" s="20"/>
      <c r="E3" s="24"/>
      <c r="F3" s="16"/>
      <c r="G3" s="3"/>
      <c r="H3" s="4"/>
      <c r="I3" s="5"/>
    </row>
    <row r="4" spans="1:9" s="11" customFormat="1" ht="15" customHeight="1">
      <c r="A4" s="6" t="s">
        <v>1</v>
      </c>
      <c r="C4" s="7"/>
      <c r="D4" s="16"/>
      <c r="E4" s="79" t="s">
        <v>22</v>
      </c>
      <c r="F4" s="80" t="s">
        <v>39</v>
      </c>
      <c r="G4" s="81"/>
      <c r="H4" s="81"/>
    </row>
    <row r="5" spans="1:9" s="11" customFormat="1" ht="15" customHeight="1">
      <c r="A5" s="6" t="s">
        <v>2</v>
      </c>
      <c r="C5" s="7"/>
      <c r="D5" s="3"/>
      <c r="E5" s="82" t="s">
        <v>23</v>
      </c>
      <c r="F5" s="6" t="s">
        <v>52</v>
      </c>
      <c r="G5" s="6"/>
      <c r="H5" s="6"/>
      <c r="I5" s="43"/>
    </row>
    <row r="6" spans="1:9" s="11" customFormat="1" ht="15" customHeight="1">
      <c r="A6" s="6" t="s">
        <v>8</v>
      </c>
      <c r="C6" s="7"/>
      <c r="D6" s="3"/>
      <c r="E6" s="83"/>
      <c r="F6" s="6" t="s">
        <v>53</v>
      </c>
      <c r="G6" s="6"/>
      <c r="H6" s="6"/>
      <c r="I6" s="43"/>
    </row>
    <row r="7" spans="1:9" s="11" customFormat="1" ht="15" customHeight="1">
      <c r="A7" s="6" t="s">
        <v>9</v>
      </c>
      <c r="C7" s="7"/>
      <c r="D7" s="16"/>
      <c r="F7" s="6" t="s">
        <v>54</v>
      </c>
      <c r="I7" s="5"/>
    </row>
    <row r="8" spans="1:9" s="11" customFormat="1" ht="15" customHeight="1">
      <c r="A8" s="6" t="s">
        <v>21</v>
      </c>
      <c r="C8" s="7"/>
      <c r="D8" s="20"/>
      <c r="E8" s="82" t="s">
        <v>36</v>
      </c>
      <c r="F8" s="90">
        <f>I30</f>
        <v>100000</v>
      </c>
      <c r="G8" s="91"/>
      <c r="H8" s="8" t="s">
        <v>24</v>
      </c>
      <c r="I8" s="9"/>
    </row>
    <row r="9" spans="1:9" s="11" customFormat="1" ht="15" customHeight="1">
      <c r="A9" s="6"/>
      <c r="C9" s="7"/>
      <c r="D9" s="20"/>
      <c r="I9" s="9"/>
    </row>
    <row r="10" spans="1:9" ht="15" customHeight="1">
      <c r="A10" s="84"/>
      <c r="C10" s="35"/>
      <c r="D10" s="37"/>
      <c r="E10" s="38"/>
      <c r="F10" s="38"/>
      <c r="H10" s="38"/>
      <c r="I10" s="36"/>
    </row>
    <row r="11" spans="1:9" ht="15" customHeight="1">
      <c r="A11" s="92" t="s">
        <v>25</v>
      </c>
      <c r="B11" s="93"/>
      <c r="C11" s="93"/>
      <c r="D11" s="93"/>
      <c r="E11" s="93"/>
      <c r="F11" s="93"/>
      <c r="G11" s="93"/>
      <c r="H11" s="93"/>
      <c r="I11" s="93"/>
    </row>
    <row r="12" spans="1:9" ht="15" customHeight="1">
      <c r="C12" s="35"/>
      <c r="D12" s="35"/>
      <c r="E12" s="37"/>
      <c r="F12" s="52"/>
      <c r="G12" s="36"/>
      <c r="H12" s="36"/>
      <c r="I12" s="36"/>
    </row>
    <row r="13" spans="1:9" ht="14.1" customHeight="1">
      <c r="A13" s="94" t="s">
        <v>3</v>
      </c>
      <c r="B13" s="96" t="s">
        <v>26</v>
      </c>
      <c r="C13" s="96" t="s">
        <v>4</v>
      </c>
      <c r="D13" s="96" t="s">
        <v>27</v>
      </c>
      <c r="E13" s="96" t="s">
        <v>28</v>
      </c>
      <c r="F13" s="96" t="s">
        <v>29</v>
      </c>
      <c r="G13" s="96" t="s">
        <v>30</v>
      </c>
      <c r="H13" s="99" t="s">
        <v>31</v>
      </c>
      <c r="I13" s="100"/>
    </row>
    <row r="14" spans="1:9" ht="14.1" customHeight="1">
      <c r="A14" s="95"/>
      <c r="B14" s="97"/>
      <c r="C14" s="97"/>
      <c r="D14" s="98"/>
      <c r="E14" s="98"/>
      <c r="F14" s="98"/>
      <c r="G14" s="98"/>
      <c r="H14" s="2" t="s">
        <v>5</v>
      </c>
      <c r="I14" s="2" t="s">
        <v>6</v>
      </c>
    </row>
    <row r="15" spans="1:9" s="42" customFormat="1" ht="9.9499999999999993" customHeight="1">
      <c r="A15" s="27"/>
      <c r="B15" s="28"/>
      <c r="C15" s="28"/>
      <c r="D15" s="29"/>
      <c r="E15" s="29"/>
      <c r="F15" s="29"/>
      <c r="G15" s="29"/>
      <c r="H15" s="30"/>
      <c r="I15" s="31"/>
    </row>
    <row r="16" spans="1:9" ht="15" customHeight="1">
      <c r="A16" s="53"/>
      <c r="B16" s="33"/>
      <c r="C16" s="32" t="s">
        <v>45</v>
      </c>
      <c r="D16" s="53"/>
      <c r="E16" s="33"/>
      <c r="F16" s="54"/>
      <c r="G16" s="40"/>
      <c r="H16" s="48"/>
      <c r="I16" s="55"/>
    </row>
    <row r="17" spans="1:11" ht="36">
      <c r="A17" s="33">
        <v>1</v>
      </c>
      <c r="B17" s="33" t="s">
        <v>42</v>
      </c>
      <c r="C17" s="34" t="s">
        <v>46</v>
      </c>
      <c r="D17" s="33" t="s">
        <v>11</v>
      </c>
      <c r="E17" s="33" t="s">
        <v>15</v>
      </c>
      <c r="F17" s="39">
        <v>800</v>
      </c>
      <c r="G17" s="40">
        <v>50</v>
      </c>
      <c r="H17" s="47">
        <f>IF(PRODUCT(G17,F17)=0," ",PRODUCT(G17,F17))</f>
        <v>40000</v>
      </c>
      <c r="I17" s="56"/>
    </row>
    <row r="18" spans="1:11" ht="36">
      <c r="A18" s="33">
        <v>2</v>
      </c>
      <c r="B18" s="33" t="s">
        <v>43</v>
      </c>
      <c r="C18" s="34" t="s">
        <v>47</v>
      </c>
      <c r="D18" s="33" t="s">
        <v>11</v>
      </c>
      <c r="E18" s="33" t="s">
        <v>15</v>
      </c>
      <c r="F18" s="39">
        <v>430</v>
      </c>
      <c r="G18" s="40">
        <v>40</v>
      </c>
      <c r="H18" s="47">
        <f>IF(PRODUCT(G18,F18)=0," ",PRODUCT(G18,F18))</f>
        <v>17200</v>
      </c>
      <c r="I18" s="56"/>
    </row>
    <row r="19" spans="1:11" ht="15" customHeight="1">
      <c r="A19" s="33">
        <v>3</v>
      </c>
      <c r="B19" s="33" t="s">
        <v>44</v>
      </c>
      <c r="C19" s="34" t="s">
        <v>51</v>
      </c>
      <c r="D19" s="33" t="s">
        <v>11</v>
      </c>
      <c r="E19" s="33" t="s">
        <v>15</v>
      </c>
      <c r="F19" s="39">
        <v>35</v>
      </c>
      <c r="G19" s="40">
        <v>40</v>
      </c>
      <c r="H19" s="47">
        <f>IF(PRODUCT(G19,F19)=0," ",PRODUCT(G19,F19))</f>
        <v>1400</v>
      </c>
      <c r="I19" s="58"/>
    </row>
    <row r="20" spans="1:11" ht="15" customHeight="1">
      <c r="A20" s="33"/>
      <c r="B20" s="57"/>
      <c r="C20" s="32" t="s">
        <v>37</v>
      </c>
      <c r="D20" s="33"/>
      <c r="E20" s="33"/>
      <c r="F20" s="39"/>
      <c r="G20" s="40"/>
      <c r="H20" s="59">
        <f>SUM(H17:H19)</f>
        <v>58600</v>
      </c>
      <c r="I20" s="60">
        <f>H20</f>
        <v>58600</v>
      </c>
    </row>
    <row r="21" spans="1:11" ht="9.9499999999999993" customHeight="1">
      <c r="A21" s="33"/>
      <c r="B21" s="57"/>
      <c r="C21" s="61"/>
      <c r="D21" s="33"/>
      <c r="E21" s="33"/>
      <c r="F21" s="39"/>
      <c r="G21" s="62"/>
      <c r="H21" s="47"/>
      <c r="I21" s="63"/>
    </row>
    <row r="22" spans="1:11" ht="24">
      <c r="A22" s="33"/>
      <c r="B22" s="57"/>
      <c r="C22" s="65" t="s">
        <v>20</v>
      </c>
      <c r="D22" s="33"/>
      <c r="E22" s="33"/>
      <c r="F22" s="39"/>
      <c r="G22" s="62"/>
      <c r="H22" s="47"/>
      <c r="I22" s="51">
        <f>SUM(I17:I21)</f>
        <v>58600</v>
      </c>
    </row>
    <row r="23" spans="1:11" ht="15" customHeight="1">
      <c r="A23" s="33"/>
      <c r="B23" s="57"/>
      <c r="C23" s="34" t="s">
        <v>7</v>
      </c>
      <c r="D23" s="33"/>
      <c r="E23" s="33"/>
      <c r="F23" s="39"/>
      <c r="G23" s="62"/>
      <c r="H23" s="47"/>
      <c r="I23" s="66">
        <f>I22*0.18</f>
        <v>10548</v>
      </c>
    </row>
    <row r="24" spans="1:11" ht="24">
      <c r="A24" s="33"/>
      <c r="B24" s="57"/>
      <c r="C24" s="32" t="s">
        <v>16</v>
      </c>
      <c r="D24" s="33"/>
      <c r="E24" s="33"/>
      <c r="F24" s="39"/>
      <c r="G24" s="62"/>
      <c r="H24" s="47"/>
      <c r="I24" s="51">
        <f>SUM(I22:I23)</f>
        <v>69148</v>
      </c>
    </row>
    <row r="25" spans="1:11" ht="15" customHeight="1">
      <c r="A25" s="53"/>
      <c r="B25" s="67"/>
      <c r="C25" s="34" t="s">
        <v>10</v>
      </c>
      <c r="D25" s="67"/>
      <c r="E25" s="67"/>
      <c r="F25" s="39"/>
      <c r="G25" s="39"/>
      <c r="H25" s="39"/>
      <c r="I25" s="66">
        <f>I24*0.15</f>
        <v>10372.200000000001</v>
      </c>
      <c r="J25" s="45"/>
    </row>
    <row r="26" spans="1:11" ht="15" customHeight="1">
      <c r="A26" s="67"/>
      <c r="B26" s="53"/>
      <c r="C26" s="32" t="s">
        <v>17</v>
      </c>
      <c r="D26" s="53"/>
      <c r="E26" s="53"/>
      <c r="F26" s="48"/>
      <c r="G26" s="48"/>
      <c r="H26" s="48"/>
      <c r="I26" s="51">
        <f>SUM(I24:I25)</f>
        <v>79520.2</v>
      </c>
      <c r="J26" s="85"/>
    </row>
    <row r="27" spans="1:11" ht="15" customHeight="1">
      <c r="A27" s="53"/>
      <c r="B27" s="67"/>
      <c r="C27" s="34" t="s">
        <v>0</v>
      </c>
      <c r="D27" s="67"/>
      <c r="E27" s="67"/>
      <c r="F27" s="39"/>
      <c r="G27" s="39"/>
      <c r="H27" s="39"/>
      <c r="I27" s="66">
        <v>1124.96</v>
      </c>
      <c r="J27" s="87"/>
      <c r="K27" s="86"/>
    </row>
    <row r="28" spans="1:11" ht="15" customHeight="1">
      <c r="A28" s="67"/>
      <c r="B28" s="53"/>
      <c r="C28" s="32" t="s">
        <v>18</v>
      </c>
      <c r="D28" s="53"/>
      <c r="E28" s="53"/>
      <c r="F28" s="48"/>
      <c r="G28" s="48"/>
      <c r="H28" s="48"/>
      <c r="I28" s="51">
        <f>SUM(I26:I27)</f>
        <v>80645.16</v>
      </c>
      <c r="J28" s="85"/>
    </row>
    <row r="29" spans="1:11" ht="15" customHeight="1">
      <c r="A29" s="68"/>
      <c r="B29" s="69"/>
      <c r="C29" s="70" t="s">
        <v>12</v>
      </c>
      <c r="D29" s="69"/>
      <c r="E29" s="69"/>
      <c r="F29" s="64"/>
      <c r="G29" s="64"/>
      <c r="H29" s="64"/>
      <c r="I29" s="71">
        <f>I28*0.24</f>
        <v>19354.84</v>
      </c>
      <c r="J29" s="85"/>
    </row>
    <row r="30" spans="1:11" s="44" customFormat="1" ht="15" customHeight="1">
      <c r="A30" s="72"/>
      <c r="B30" s="49"/>
      <c r="C30" s="73" t="s">
        <v>19</v>
      </c>
      <c r="D30" s="49"/>
      <c r="E30" s="49"/>
      <c r="F30" s="74"/>
      <c r="G30" s="74"/>
      <c r="H30" s="74"/>
      <c r="I30" s="50">
        <f>SUM(I28:I29)</f>
        <v>100000</v>
      </c>
      <c r="J30" s="38"/>
    </row>
    <row r="31" spans="1:11" s="44" customFormat="1" ht="15" customHeight="1">
      <c r="A31" s="75"/>
      <c r="B31" s="42"/>
      <c r="C31" s="42"/>
      <c r="D31" s="42"/>
      <c r="E31" s="42"/>
      <c r="F31" s="42"/>
      <c r="G31" s="42"/>
      <c r="H31" s="42"/>
      <c r="I31" s="42"/>
    </row>
    <row r="32" spans="1:11" s="44" customFormat="1" ht="15" customHeight="1">
      <c r="A32" s="41"/>
    </row>
    <row r="33" spans="1:10" s="17" customFormat="1" ht="15" customHeight="1">
      <c r="A33" s="15"/>
      <c r="B33" s="15"/>
      <c r="C33" s="12"/>
      <c r="E33" s="15"/>
      <c r="F33" s="18"/>
      <c r="G33" s="16" t="s">
        <v>33</v>
      </c>
      <c r="I33" s="4"/>
    </row>
    <row r="34" spans="1:10" s="17" customFormat="1" ht="15" customHeight="1">
      <c r="A34" s="15"/>
      <c r="C34" s="3" t="s">
        <v>48</v>
      </c>
      <c r="F34" s="18"/>
      <c r="G34" s="3" t="s">
        <v>48</v>
      </c>
      <c r="I34" s="4"/>
    </row>
    <row r="35" spans="1:10" s="17" customFormat="1" ht="15" customHeight="1">
      <c r="A35" s="16"/>
      <c r="C35" s="16" t="s">
        <v>38</v>
      </c>
      <c r="F35" s="18"/>
      <c r="G35" s="16" t="s">
        <v>13</v>
      </c>
      <c r="I35" s="4"/>
    </row>
    <row r="36" spans="1:10" s="17" customFormat="1" ht="15" customHeight="1">
      <c r="A36" s="16"/>
      <c r="C36" s="12"/>
      <c r="F36" s="18"/>
      <c r="G36" s="4"/>
      <c r="I36" s="4"/>
    </row>
    <row r="37" spans="1:10" s="17" customFormat="1" ht="15" customHeight="1">
      <c r="A37" s="16"/>
      <c r="C37" s="12"/>
      <c r="E37" s="3"/>
      <c r="F37" s="18"/>
      <c r="G37" s="4"/>
      <c r="I37" s="4"/>
    </row>
    <row r="38" spans="1:10" s="17" customFormat="1" ht="15" customHeight="1">
      <c r="A38" s="16"/>
      <c r="C38" s="3" t="s">
        <v>40</v>
      </c>
      <c r="E38" s="3"/>
      <c r="F38" s="18"/>
      <c r="G38" s="5" t="s">
        <v>14</v>
      </c>
      <c r="I38" s="4"/>
    </row>
    <row r="39" spans="1:10" s="17" customFormat="1" ht="15" customHeight="1">
      <c r="A39" s="16"/>
      <c r="C39" s="5" t="s">
        <v>41</v>
      </c>
      <c r="E39" s="16"/>
      <c r="F39" s="19"/>
      <c r="G39" s="5" t="s">
        <v>49</v>
      </c>
      <c r="I39" s="5"/>
      <c r="J39" s="12"/>
    </row>
    <row r="40" spans="1:10" s="17" customFormat="1" ht="15" customHeight="1">
      <c r="A40" s="16"/>
      <c r="B40" s="16"/>
      <c r="C40" s="16"/>
      <c r="D40" s="16"/>
      <c r="E40" s="16"/>
      <c r="F40" s="16"/>
      <c r="G40" s="16"/>
      <c r="H40" s="16"/>
      <c r="I40" s="16"/>
      <c r="J40" s="25"/>
    </row>
    <row r="41" spans="1:10" s="17" customFormat="1" ht="15" customHeight="1">
      <c r="A41" s="16"/>
      <c r="B41" s="16"/>
      <c r="C41" s="16"/>
      <c r="D41" s="17" t="s">
        <v>32</v>
      </c>
      <c r="E41" s="16"/>
      <c r="F41" s="16"/>
      <c r="G41" s="16"/>
      <c r="H41" s="16"/>
      <c r="I41" s="16"/>
      <c r="J41" s="13"/>
    </row>
    <row r="42" spans="1:10" s="17" customFormat="1" ht="15" customHeight="1">
      <c r="A42" s="16"/>
      <c r="B42" s="11"/>
      <c r="C42" s="11"/>
      <c r="D42" s="3" t="s">
        <v>48</v>
      </c>
      <c r="E42" s="11"/>
      <c r="F42" s="11"/>
      <c r="G42" s="11"/>
      <c r="H42" s="11"/>
      <c r="I42" s="11"/>
      <c r="J42" s="12"/>
    </row>
    <row r="43" spans="1:10" s="17" customFormat="1" ht="15" customHeight="1">
      <c r="A43" s="11"/>
      <c r="B43" s="11"/>
      <c r="C43" s="11"/>
      <c r="D43" s="3" t="s">
        <v>35</v>
      </c>
      <c r="E43" s="11"/>
      <c r="F43" s="11"/>
      <c r="G43" s="11"/>
      <c r="H43" s="11"/>
      <c r="I43" s="11"/>
      <c r="J43" s="14"/>
    </row>
    <row r="44" spans="1:10" s="17" customFormat="1" ht="15" customHeight="1">
      <c r="A44" s="11"/>
      <c r="B44" s="11"/>
      <c r="C44" s="11"/>
      <c r="E44" s="11"/>
      <c r="F44" s="11"/>
      <c r="G44" s="11"/>
      <c r="H44" s="11"/>
      <c r="I44" s="11"/>
      <c r="J44" s="13"/>
    </row>
    <row r="45" spans="1:10" s="17" customFormat="1" ht="15" customHeight="1">
      <c r="A45" s="11"/>
      <c r="B45" s="11"/>
      <c r="C45" s="11"/>
      <c r="E45" s="11"/>
      <c r="F45" s="11"/>
      <c r="G45" s="11"/>
      <c r="H45" s="11"/>
      <c r="I45" s="11"/>
      <c r="J45" s="26"/>
    </row>
    <row r="46" spans="1:10" s="11" customFormat="1" ht="15" customHeight="1">
      <c r="D46" s="3" t="s">
        <v>34</v>
      </c>
      <c r="J46" s="25"/>
    </row>
    <row r="47" spans="1:10" s="11" customFormat="1" ht="15" customHeight="1">
      <c r="D47" s="5" t="s">
        <v>50</v>
      </c>
      <c r="J47" s="25"/>
    </row>
    <row r="48" spans="1:10" ht="15" customHeight="1">
      <c r="J48" s="46"/>
    </row>
    <row r="49" spans="10:10" ht="15" customHeight="1">
      <c r="J49" s="76"/>
    </row>
    <row r="50" spans="10:10" ht="15" customHeight="1">
      <c r="J50" s="76"/>
    </row>
    <row r="51" spans="10:10" ht="15" customHeight="1">
      <c r="J51" s="77"/>
    </row>
    <row r="52" spans="10:10" ht="15" customHeight="1">
      <c r="J52" s="46"/>
    </row>
    <row r="53" spans="10:10" ht="15" customHeight="1">
      <c r="J53" s="76"/>
    </row>
    <row r="54" spans="10:10" ht="15" customHeight="1">
      <c r="J54" s="76"/>
    </row>
    <row r="55" spans="10:10" ht="15" customHeight="1">
      <c r="J55" s="78"/>
    </row>
  </sheetData>
  <mergeCells count="10">
    <mergeCell ref="F8:G8"/>
    <mergeCell ref="A11:I11"/>
    <mergeCell ref="A13:A14"/>
    <mergeCell ref="B13:B14"/>
    <mergeCell ref="C13:C14"/>
    <mergeCell ref="D13:D14"/>
    <mergeCell ref="E13:E14"/>
    <mergeCell ref="F13:F14"/>
    <mergeCell ref="G13:G14"/>
    <mergeCell ref="H13:I13"/>
  </mergeCells>
  <pageMargins left="0.39370078740157483" right="0" top="0.47244094488188981" bottom="0.23622047244094491" header="0.19685039370078741" footer="0.19685039370078741"/>
  <pageSetup paperSize="9" orientation="portrait" horizontalDpi="4294967294" verticalDpi="4294967294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M58"/>
  <sheetViews>
    <sheetView tabSelected="1" topLeftCell="A10" zoomScaleNormal="100" zoomScaleSheetLayoutView="85" workbookViewId="0">
      <selection activeCell="C39" sqref="C39"/>
    </sheetView>
  </sheetViews>
  <sheetFormatPr defaultRowHeight="15" customHeight="1"/>
  <cols>
    <col min="1" max="1" width="3.7109375" style="1" customWidth="1"/>
    <col min="2" max="2" width="9.7109375" style="1" customWidth="1"/>
    <col min="3" max="3" width="29.28515625" style="1" customWidth="1"/>
    <col min="4" max="4" width="12.7109375" style="1" customWidth="1"/>
    <col min="5" max="5" width="7.7109375" style="1" customWidth="1"/>
    <col min="6" max="6" width="9.28515625" style="1" customWidth="1"/>
    <col min="7" max="7" width="7.7109375" style="1" customWidth="1"/>
    <col min="8" max="8" width="9" style="1" customWidth="1"/>
    <col min="9" max="9" width="9.7109375" style="1" customWidth="1"/>
    <col min="10" max="10" width="15.7109375" style="1" customWidth="1"/>
    <col min="11" max="12" width="9.140625" style="1"/>
    <col min="13" max="13" width="12" style="1" bestFit="1" customWidth="1"/>
    <col min="14" max="16384" width="9.140625" style="1"/>
  </cols>
  <sheetData>
    <row r="1" spans="1:9" s="11" customFormat="1" ht="12.95" customHeight="1">
      <c r="C1" s="7"/>
      <c r="D1" s="20"/>
      <c r="E1" s="20"/>
      <c r="F1" s="21"/>
      <c r="G1" s="9"/>
      <c r="H1" s="9"/>
      <c r="I1" s="9"/>
    </row>
    <row r="2" spans="1:9" s="11" customFormat="1" ht="12.95" customHeight="1">
      <c r="C2" s="22"/>
      <c r="D2" s="20"/>
      <c r="E2" s="23"/>
      <c r="F2" s="21"/>
      <c r="G2" s="10"/>
      <c r="H2" s="9"/>
      <c r="I2" s="9"/>
    </row>
    <row r="3" spans="1:9" s="11" customFormat="1" ht="12.95" customHeight="1">
      <c r="C3" s="7"/>
      <c r="D3" s="20"/>
      <c r="E3" s="24"/>
      <c r="F3" s="16"/>
      <c r="G3" s="3"/>
      <c r="H3" s="4"/>
      <c r="I3" s="5"/>
    </row>
    <row r="4" spans="1:9" s="11" customFormat="1" ht="15" customHeight="1">
      <c r="A4" s="6" t="s">
        <v>1</v>
      </c>
      <c r="C4" s="7"/>
      <c r="D4" s="16"/>
      <c r="E4" s="79" t="s">
        <v>22</v>
      </c>
      <c r="F4" s="80" t="s">
        <v>68</v>
      </c>
      <c r="G4" s="81"/>
      <c r="H4" s="81"/>
    </row>
    <row r="5" spans="1:9" s="11" customFormat="1" ht="15" customHeight="1">
      <c r="A5" s="6" t="s">
        <v>2</v>
      </c>
      <c r="C5" s="7"/>
      <c r="D5" s="3"/>
      <c r="E5" s="82" t="s">
        <v>23</v>
      </c>
      <c r="F5" s="6" t="s">
        <v>52</v>
      </c>
      <c r="G5" s="6"/>
      <c r="H5" s="6"/>
      <c r="I5" s="43"/>
    </row>
    <row r="6" spans="1:9" s="11" customFormat="1" ht="15" customHeight="1">
      <c r="A6" s="6" t="s">
        <v>8</v>
      </c>
      <c r="C6" s="7"/>
      <c r="D6" s="3"/>
      <c r="E6" s="83"/>
      <c r="F6" s="6" t="s">
        <v>53</v>
      </c>
      <c r="G6" s="6"/>
      <c r="H6" s="6"/>
      <c r="I6" s="43"/>
    </row>
    <row r="7" spans="1:9" s="11" customFormat="1" ht="15" customHeight="1">
      <c r="A7" s="6" t="s">
        <v>9</v>
      </c>
      <c r="C7" s="7"/>
      <c r="D7" s="16"/>
      <c r="F7" s="6" t="s">
        <v>69</v>
      </c>
      <c r="I7" s="5"/>
    </row>
    <row r="8" spans="1:9" s="11" customFormat="1" ht="15" customHeight="1">
      <c r="A8" s="6" t="s">
        <v>21</v>
      </c>
      <c r="C8" s="7"/>
      <c r="D8" s="20"/>
      <c r="E8" s="82" t="s">
        <v>36</v>
      </c>
      <c r="F8" s="101">
        <f>I34</f>
        <v>60000</v>
      </c>
      <c r="G8" s="102"/>
      <c r="H8" s="8" t="s">
        <v>24</v>
      </c>
      <c r="I8" s="9"/>
    </row>
    <row r="9" spans="1:9" s="11" customFormat="1" ht="15" customHeight="1">
      <c r="A9" s="6"/>
      <c r="C9" s="7"/>
      <c r="D9" s="20"/>
      <c r="I9" s="9"/>
    </row>
    <row r="10" spans="1:9" ht="15" customHeight="1">
      <c r="A10" s="84"/>
      <c r="C10" s="35"/>
      <c r="D10" s="37"/>
      <c r="E10" s="38"/>
      <c r="F10" s="38"/>
      <c r="H10" s="38"/>
      <c r="I10" s="36"/>
    </row>
    <row r="11" spans="1:9" ht="15" customHeight="1">
      <c r="A11" s="92" t="s">
        <v>25</v>
      </c>
      <c r="B11" s="93"/>
      <c r="C11" s="93"/>
      <c r="D11" s="93"/>
      <c r="E11" s="93"/>
      <c r="F11" s="93"/>
      <c r="G11" s="93"/>
      <c r="H11" s="93"/>
      <c r="I11" s="93"/>
    </row>
    <row r="12" spans="1:9" ht="15" customHeight="1">
      <c r="C12" s="35"/>
      <c r="D12" s="35"/>
      <c r="E12" s="37"/>
      <c r="F12" s="52"/>
      <c r="G12" s="36"/>
      <c r="H12" s="36"/>
      <c r="I12" s="36"/>
    </row>
    <row r="13" spans="1:9" ht="14.1" customHeight="1">
      <c r="A13" s="94" t="s">
        <v>3</v>
      </c>
      <c r="B13" s="96" t="s">
        <v>26</v>
      </c>
      <c r="C13" s="96" t="s">
        <v>4</v>
      </c>
      <c r="D13" s="96" t="s">
        <v>27</v>
      </c>
      <c r="E13" s="96" t="s">
        <v>28</v>
      </c>
      <c r="F13" s="96" t="s">
        <v>29</v>
      </c>
      <c r="G13" s="96" t="s">
        <v>30</v>
      </c>
      <c r="H13" s="99" t="s">
        <v>31</v>
      </c>
      <c r="I13" s="100"/>
    </row>
    <row r="14" spans="1:9" ht="14.1" customHeight="1">
      <c r="A14" s="95"/>
      <c r="B14" s="97"/>
      <c r="C14" s="97"/>
      <c r="D14" s="98"/>
      <c r="E14" s="98"/>
      <c r="F14" s="98"/>
      <c r="G14" s="98"/>
      <c r="H14" s="2" t="s">
        <v>5</v>
      </c>
      <c r="I14" s="2" t="s">
        <v>6</v>
      </c>
    </row>
    <row r="15" spans="1:9" s="42" customFormat="1" ht="9.9499999999999993" customHeight="1">
      <c r="A15" s="27"/>
      <c r="B15" s="28"/>
      <c r="C15" s="28"/>
      <c r="D15" s="29"/>
      <c r="E15" s="29"/>
      <c r="F15" s="29"/>
      <c r="G15" s="29"/>
      <c r="H15" s="30"/>
      <c r="I15" s="31"/>
    </row>
    <row r="16" spans="1:9" ht="15" customHeight="1">
      <c r="A16" s="53"/>
      <c r="B16" s="33"/>
      <c r="C16" s="32" t="s">
        <v>55</v>
      </c>
      <c r="D16" s="53"/>
      <c r="E16" s="33"/>
      <c r="F16" s="54"/>
      <c r="G16" s="40"/>
      <c r="H16" s="48"/>
      <c r="I16" s="55"/>
    </row>
    <row r="17" spans="1:13" ht="36">
      <c r="A17" s="33">
        <v>1</v>
      </c>
      <c r="B17" s="33" t="s">
        <v>42</v>
      </c>
      <c r="C17" s="34" t="s">
        <v>58</v>
      </c>
      <c r="D17" s="33" t="s">
        <v>11</v>
      </c>
      <c r="E17" s="33" t="s">
        <v>15</v>
      </c>
      <c r="F17" s="39">
        <v>230</v>
      </c>
      <c r="G17" s="40">
        <v>55</v>
      </c>
      <c r="H17" s="88">
        <f>IF(PRODUCT(G17,F17)=0," ",PRODUCT(G17,F17))</f>
        <v>12650</v>
      </c>
      <c r="I17" s="58"/>
    </row>
    <row r="18" spans="1:13" ht="24">
      <c r="A18" s="33">
        <v>2</v>
      </c>
      <c r="B18" s="33" t="s">
        <v>43</v>
      </c>
      <c r="C18" s="34" t="s">
        <v>65</v>
      </c>
      <c r="D18" s="33" t="str">
        <f>D17</f>
        <v>ΥΔΡ 6054</v>
      </c>
      <c r="E18" s="33" t="str">
        <f>E17</f>
        <v>h</v>
      </c>
      <c r="F18" s="39">
        <v>200</v>
      </c>
      <c r="G18" s="40">
        <v>65</v>
      </c>
      <c r="H18" s="88">
        <f>IF(PRODUCT(G18,F18)=0," ",PRODUCT(G18,F18))</f>
        <v>13000</v>
      </c>
      <c r="I18" s="89"/>
    </row>
    <row r="19" spans="1:13" ht="15" customHeight="1">
      <c r="A19" s="33"/>
      <c r="B19" s="33"/>
      <c r="C19" s="32" t="s">
        <v>37</v>
      </c>
      <c r="D19" s="33"/>
      <c r="E19" s="33"/>
      <c r="F19" s="39"/>
      <c r="G19" s="40"/>
      <c r="H19" s="59">
        <f>SUM(H17:H18)</f>
        <v>25650</v>
      </c>
      <c r="I19" s="60">
        <f>H19</f>
        <v>25650</v>
      </c>
    </row>
    <row r="20" spans="1:13" ht="15" customHeight="1">
      <c r="A20" s="33"/>
      <c r="B20" s="33"/>
      <c r="C20" s="34"/>
      <c r="D20" s="33"/>
      <c r="E20" s="33"/>
      <c r="F20" s="39"/>
      <c r="G20" s="40"/>
      <c r="H20" s="47"/>
      <c r="I20" s="56"/>
    </row>
    <row r="21" spans="1:13" ht="15" customHeight="1">
      <c r="A21" s="33"/>
      <c r="B21" s="33"/>
      <c r="C21" s="32" t="s">
        <v>56</v>
      </c>
      <c r="D21" s="33"/>
      <c r="E21" s="33"/>
      <c r="F21" s="39"/>
      <c r="G21" s="40"/>
      <c r="H21" s="47"/>
      <c r="I21" s="56"/>
    </row>
    <row r="22" spans="1:13" ht="36">
      <c r="A22" s="33">
        <v>3</v>
      </c>
      <c r="B22" s="33" t="s">
        <v>43</v>
      </c>
      <c r="C22" s="34" t="s">
        <v>66</v>
      </c>
      <c r="D22" s="33" t="s">
        <v>11</v>
      </c>
      <c r="E22" s="33" t="s">
        <v>15</v>
      </c>
      <c r="F22" s="39">
        <v>185</v>
      </c>
      <c r="G22" s="40">
        <v>42</v>
      </c>
      <c r="H22" s="47">
        <f>IF(PRODUCT(G22,F22)=0," ",PRODUCT(G22,F22))</f>
        <v>7770</v>
      </c>
      <c r="I22" s="56"/>
    </row>
    <row r="23" spans="1:13" ht="15" customHeight="1">
      <c r="A23" s="33">
        <v>4</v>
      </c>
      <c r="B23" s="33" t="s">
        <v>44</v>
      </c>
      <c r="C23" s="34" t="s">
        <v>59</v>
      </c>
      <c r="D23" s="33" t="s">
        <v>11</v>
      </c>
      <c r="E23" s="33" t="s">
        <v>15</v>
      </c>
      <c r="F23" s="39">
        <v>42</v>
      </c>
      <c r="G23" s="40">
        <v>38</v>
      </c>
      <c r="H23" s="47">
        <f>IF(PRODUCT(G23,F23)=0," ",PRODUCT(G23,F23))</f>
        <v>1596</v>
      </c>
      <c r="I23" s="58"/>
    </row>
    <row r="24" spans="1:13" ht="15" customHeight="1">
      <c r="A24" s="33"/>
      <c r="B24" s="57"/>
      <c r="C24" s="32" t="s">
        <v>57</v>
      </c>
      <c r="D24" s="33"/>
      <c r="E24" s="33"/>
      <c r="F24" s="39"/>
      <c r="G24" s="40"/>
      <c r="H24" s="59">
        <f>SUM(H22:H23)</f>
        <v>9366</v>
      </c>
      <c r="I24" s="60">
        <f>H24</f>
        <v>9366</v>
      </c>
    </row>
    <row r="25" spans="1:13" ht="9.9499999999999993" customHeight="1">
      <c r="A25" s="33"/>
      <c r="B25" s="57"/>
      <c r="C25" s="61"/>
      <c r="D25" s="33"/>
      <c r="E25" s="33"/>
      <c r="F25" s="39"/>
      <c r="G25" s="62"/>
      <c r="H25" s="47"/>
      <c r="I25" s="63"/>
    </row>
    <row r="26" spans="1:13" ht="24">
      <c r="A26" s="33"/>
      <c r="B26" s="57"/>
      <c r="C26" s="65" t="s">
        <v>20</v>
      </c>
      <c r="D26" s="33"/>
      <c r="E26" s="33"/>
      <c r="F26" s="39"/>
      <c r="G26" s="62"/>
      <c r="H26" s="47"/>
      <c r="I26" s="51">
        <f>SUM(I17:I25)</f>
        <v>35016</v>
      </c>
    </row>
    <row r="27" spans="1:13" ht="15" customHeight="1">
      <c r="A27" s="33"/>
      <c r="B27" s="57"/>
      <c r="C27" s="34" t="s">
        <v>7</v>
      </c>
      <c r="D27" s="33"/>
      <c r="E27" s="33"/>
      <c r="F27" s="39"/>
      <c r="G27" s="62"/>
      <c r="H27" s="47"/>
      <c r="I27" s="66">
        <f>I26*0.18</f>
        <v>6302.88</v>
      </c>
    </row>
    <row r="28" spans="1:13" ht="24">
      <c r="A28" s="33"/>
      <c r="B28" s="57"/>
      <c r="C28" s="32" t="s">
        <v>16</v>
      </c>
      <c r="D28" s="33"/>
      <c r="E28" s="33"/>
      <c r="F28" s="39"/>
      <c r="G28" s="62"/>
      <c r="H28" s="47"/>
      <c r="I28" s="51">
        <f>SUM(I26:I27)</f>
        <v>41318.879999999997</v>
      </c>
    </row>
    <row r="29" spans="1:13" ht="15" customHeight="1">
      <c r="A29" s="53"/>
      <c r="B29" s="67"/>
      <c r="C29" s="34" t="s">
        <v>10</v>
      </c>
      <c r="D29" s="67"/>
      <c r="E29" s="67"/>
      <c r="F29" s="39"/>
      <c r="G29" s="39"/>
      <c r="H29" s="39"/>
      <c r="I29" s="66">
        <f>I28*0.15</f>
        <v>6197.83</v>
      </c>
      <c r="J29" s="45"/>
    </row>
    <row r="30" spans="1:13" ht="15" customHeight="1">
      <c r="A30" s="67"/>
      <c r="B30" s="53"/>
      <c r="C30" s="32" t="s">
        <v>17</v>
      </c>
      <c r="D30" s="53"/>
      <c r="E30" s="53"/>
      <c r="F30" s="48"/>
      <c r="G30" s="48"/>
      <c r="H30" s="48"/>
      <c r="I30" s="51">
        <f>SUM(I28:I29)</f>
        <v>47516.71</v>
      </c>
      <c r="J30" s="85"/>
    </row>
    <row r="31" spans="1:13" ht="15" customHeight="1">
      <c r="A31" s="53"/>
      <c r="B31" s="67"/>
      <c r="C31" s="34" t="s">
        <v>0</v>
      </c>
      <c r="D31" s="67"/>
      <c r="E31" s="67"/>
      <c r="F31" s="39"/>
      <c r="G31" s="39"/>
      <c r="H31" s="39"/>
      <c r="I31" s="66">
        <v>870.39</v>
      </c>
      <c r="J31" s="87"/>
      <c r="K31" s="86"/>
    </row>
    <row r="32" spans="1:13" ht="15" customHeight="1">
      <c r="A32" s="67"/>
      <c r="B32" s="53"/>
      <c r="C32" s="32" t="s">
        <v>18</v>
      </c>
      <c r="D32" s="53"/>
      <c r="E32" s="53"/>
      <c r="F32" s="48"/>
      <c r="G32" s="48"/>
      <c r="H32" s="48"/>
      <c r="I32" s="51">
        <f>SUM(I30:I31)</f>
        <v>48387.1</v>
      </c>
      <c r="J32" s="85"/>
      <c r="M32" s="85"/>
    </row>
    <row r="33" spans="1:13" ht="15" customHeight="1">
      <c r="A33" s="68"/>
      <c r="B33" s="69"/>
      <c r="C33" s="70" t="s">
        <v>12</v>
      </c>
      <c r="D33" s="69"/>
      <c r="E33" s="69"/>
      <c r="F33" s="64"/>
      <c r="G33" s="64"/>
      <c r="H33" s="64"/>
      <c r="I33" s="71">
        <f>I32*0.24</f>
        <v>11612.9</v>
      </c>
      <c r="J33" s="85"/>
    </row>
    <row r="34" spans="1:13" s="44" customFormat="1" ht="15" customHeight="1">
      <c r="A34" s="72"/>
      <c r="B34" s="49"/>
      <c r="C34" s="73" t="s">
        <v>19</v>
      </c>
      <c r="D34" s="49"/>
      <c r="E34" s="49"/>
      <c r="F34" s="74"/>
      <c r="G34" s="74"/>
      <c r="H34" s="74"/>
      <c r="I34" s="50">
        <f>SUM(I32:I33)</f>
        <v>60000</v>
      </c>
      <c r="J34" s="38"/>
      <c r="K34" s="38"/>
    </row>
    <row r="35" spans="1:13" s="44" customFormat="1" ht="15" customHeight="1">
      <c r="A35" s="75"/>
      <c r="B35" s="42"/>
      <c r="C35" s="42"/>
      <c r="D35" s="42"/>
      <c r="E35" s="42"/>
      <c r="F35" s="42"/>
      <c r="G35" s="42"/>
      <c r="H35" s="42"/>
      <c r="I35" s="42"/>
      <c r="M35" s="38"/>
    </row>
    <row r="36" spans="1:13" s="17" customFormat="1" ht="15" customHeight="1">
      <c r="A36" s="15"/>
      <c r="B36" s="15"/>
      <c r="C36" s="12"/>
      <c r="E36" s="15"/>
      <c r="F36" s="18"/>
      <c r="G36" s="16" t="s">
        <v>33</v>
      </c>
      <c r="I36" s="4"/>
    </row>
    <row r="37" spans="1:13" s="17" customFormat="1" ht="15" customHeight="1">
      <c r="A37" s="15"/>
      <c r="C37" s="3" t="s">
        <v>67</v>
      </c>
      <c r="F37" s="18"/>
      <c r="G37" s="3" t="s">
        <v>67</v>
      </c>
      <c r="I37" s="4"/>
    </row>
    <row r="38" spans="1:13" s="17" customFormat="1" ht="15" customHeight="1">
      <c r="A38" s="16"/>
      <c r="C38" s="16" t="s">
        <v>70</v>
      </c>
      <c r="F38" s="18"/>
      <c r="G38" s="16" t="s">
        <v>64</v>
      </c>
      <c r="I38" s="4"/>
    </row>
    <row r="39" spans="1:13" s="17" customFormat="1" ht="15" customHeight="1">
      <c r="A39" s="16"/>
      <c r="C39" s="12"/>
      <c r="F39" s="18"/>
      <c r="G39" s="4"/>
      <c r="I39" s="4"/>
    </row>
    <row r="40" spans="1:13" s="17" customFormat="1" ht="15" customHeight="1">
      <c r="A40" s="16"/>
      <c r="C40" s="12"/>
      <c r="E40" s="3"/>
      <c r="F40" s="18"/>
      <c r="G40" s="4"/>
      <c r="I40" s="4"/>
    </row>
    <row r="41" spans="1:13" s="17" customFormat="1" ht="15" customHeight="1">
      <c r="A41" s="16"/>
      <c r="C41" s="16" t="s">
        <v>60</v>
      </c>
      <c r="E41" s="3"/>
      <c r="F41" s="18"/>
      <c r="G41" s="3" t="s">
        <v>40</v>
      </c>
      <c r="I41" s="4"/>
    </row>
    <row r="42" spans="1:13" s="17" customFormat="1" ht="15" customHeight="1">
      <c r="A42" s="16"/>
      <c r="C42" s="16" t="s">
        <v>62</v>
      </c>
      <c r="E42" s="16"/>
      <c r="F42" s="19"/>
      <c r="G42" s="5" t="s">
        <v>41</v>
      </c>
      <c r="I42" s="5"/>
      <c r="J42" s="12"/>
    </row>
    <row r="43" spans="1:13" s="17" customFormat="1" ht="15" customHeight="1">
      <c r="A43" s="16"/>
      <c r="B43" s="16"/>
      <c r="C43" s="16"/>
      <c r="D43" s="16"/>
      <c r="E43" s="16"/>
      <c r="F43" s="16"/>
      <c r="G43" s="16"/>
      <c r="H43" s="16"/>
      <c r="I43" s="16"/>
      <c r="J43" s="25"/>
    </row>
    <row r="44" spans="1:13" s="17" customFormat="1" ht="15" customHeight="1">
      <c r="A44" s="16"/>
      <c r="B44" s="16"/>
      <c r="C44" s="16"/>
      <c r="D44" s="17" t="s">
        <v>32</v>
      </c>
      <c r="E44" s="16"/>
      <c r="F44" s="16"/>
      <c r="G44" s="16"/>
      <c r="H44" s="16"/>
      <c r="I44" s="16"/>
      <c r="J44" s="13"/>
    </row>
    <row r="45" spans="1:13" s="17" customFormat="1" ht="15" customHeight="1">
      <c r="A45" s="16"/>
      <c r="B45" s="11"/>
      <c r="C45" s="11"/>
      <c r="D45" s="3" t="s">
        <v>67</v>
      </c>
      <c r="E45" s="11"/>
      <c r="F45" s="11"/>
      <c r="G45" s="11"/>
      <c r="H45" s="11"/>
      <c r="I45" s="11"/>
      <c r="J45" s="12"/>
    </row>
    <row r="46" spans="1:13" s="17" customFormat="1" ht="15" customHeight="1">
      <c r="A46" s="11"/>
      <c r="B46" s="11"/>
      <c r="C46" s="11"/>
      <c r="D46" s="3" t="s">
        <v>63</v>
      </c>
      <c r="E46" s="11"/>
      <c r="F46" s="11"/>
      <c r="G46" s="11"/>
      <c r="H46" s="11"/>
      <c r="I46" s="11"/>
      <c r="J46" s="14"/>
    </row>
    <row r="47" spans="1:13" s="17" customFormat="1" ht="15" customHeight="1">
      <c r="A47" s="11"/>
      <c r="B47" s="11"/>
      <c r="C47" s="11"/>
      <c r="E47" s="11"/>
      <c r="F47" s="11"/>
      <c r="G47" s="11"/>
      <c r="H47" s="11"/>
      <c r="I47" s="11"/>
      <c r="J47" s="13"/>
    </row>
    <row r="48" spans="1:13" s="17" customFormat="1" ht="15" customHeight="1">
      <c r="A48" s="11"/>
      <c r="B48" s="11"/>
      <c r="C48" s="11"/>
      <c r="E48" s="11"/>
      <c r="F48" s="11"/>
      <c r="G48" s="11"/>
      <c r="H48" s="11"/>
      <c r="I48" s="11"/>
      <c r="J48" s="26"/>
    </row>
    <row r="49" spans="4:10" s="11" customFormat="1" ht="15" customHeight="1">
      <c r="D49" s="5" t="s">
        <v>14</v>
      </c>
      <c r="J49" s="25"/>
    </row>
    <row r="50" spans="4:10" s="11" customFormat="1" ht="15" customHeight="1">
      <c r="D50" s="5" t="s">
        <v>61</v>
      </c>
      <c r="J50" s="25"/>
    </row>
    <row r="51" spans="4:10" ht="15" customHeight="1">
      <c r="J51" s="46"/>
    </row>
    <row r="52" spans="4:10" ht="15" customHeight="1">
      <c r="J52" s="76"/>
    </row>
    <row r="53" spans="4:10" ht="15" customHeight="1">
      <c r="J53" s="76"/>
    </row>
    <row r="54" spans="4:10" ht="15" customHeight="1">
      <c r="J54" s="77"/>
    </row>
    <row r="55" spans="4:10" ht="15" customHeight="1">
      <c r="J55" s="46"/>
    </row>
    <row r="56" spans="4:10" ht="15" customHeight="1">
      <c r="J56" s="76"/>
    </row>
    <row r="57" spans="4:10" ht="15" customHeight="1">
      <c r="J57" s="76"/>
    </row>
    <row r="58" spans="4:10" ht="15" customHeight="1">
      <c r="J58" s="78"/>
    </row>
  </sheetData>
  <mergeCells count="10">
    <mergeCell ref="F8:G8"/>
    <mergeCell ref="A11:I11"/>
    <mergeCell ref="A13:A14"/>
    <mergeCell ref="B13:B14"/>
    <mergeCell ref="C13:C14"/>
    <mergeCell ref="D13:D14"/>
    <mergeCell ref="E13:E14"/>
    <mergeCell ref="F13:F14"/>
    <mergeCell ref="G13:G14"/>
    <mergeCell ref="H13:I13"/>
  </mergeCells>
  <pageMargins left="0.39370078740157483" right="0" top="0.47244094488188981" bottom="0.23622047244094491" header="0.19685039370078741" footer="0.19685039370078741"/>
  <pageSetup paperSize="9" orientation="portrait" horizontalDpi="4294967294" verticalDpi="4294967294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2</vt:i4>
      </vt:variant>
    </vt:vector>
  </HeadingPairs>
  <TitlesOfParts>
    <vt:vector size="2" baseType="lpstr">
      <vt:lpstr>ΠΡΟΥΠΟΛΟΓΙΣΜΟΣ</vt:lpstr>
      <vt:lpstr>ΠΡΟΥΠΟΛΟΓΙΣΜΟΣ (2)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 Dafnos</cp:lastModifiedBy>
  <cp:lastPrinted>2025-06-18T09:34:57Z</cp:lastPrinted>
  <dcterms:created xsi:type="dcterms:W3CDTF">2005-07-01T08:50:21Z</dcterms:created>
  <dcterms:modified xsi:type="dcterms:W3CDTF">2025-06-19T06:44:56Z</dcterms:modified>
</cp:coreProperties>
</file>